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 E MAY CU\NAM 2024\QUY IV-2024\QUAN TRAC  TU DONG\"/>
    </mc:Choice>
  </mc:AlternateContent>
  <bookViews>
    <workbookView xWindow="0" yWindow="0" windowWidth="24000" windowHeight="91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G28" i="1"/>
  <c r="G27" i="1"/>
  <c r="G26" i="1"/>
  <c r="G25" i="1"/>
  <c r="G24" i="1"/>
  <c r="G21" i="1" s="1"/>
  <c r="G23" i="1"/>
  <c r="G22" i="1"/>
  <c r="G20" i="1"/>
  <c r="G19" i="1"/>
  <c r="G18" i="1"/>
  <c r="G17" i="1"/>
  <c r="G16" i="1"/>
  <c r="G15" i="1"/>
  <c r="G14" i="1"/>
  <c r="G13" i="1"/>
  <c r="G12" i="1"/>
  <c r="G11" i="1"/>
  <c r="G10" i="1"/>
  <c r="G9" i="1"/>
  <c r="G6" i="1" s="1"/>
  <c r="G30" i="1" s="1"/>
  <c r="G8" i="1"/>
  <c r="G7" i="1"/>
</calcChain>
</file>

<file path=xl/sharedStrings.xml><?xml version="1.0" encoding="utf-8"?>
<sst xmlns="http://schemas.openxmlformats.org/spreadsheetml/2006/main" count="81" uniqueCount="63">
  <si>
    <t>BẢNG THÔNG SỐ KỸ THUẬT HỆ THỐNG QUAN TRẮC TỰ ĐỘNG, LIÊN TỤC</t>
  </si>
  <si>
    <t>STT</t>
  </si>
  <si>
    <t>MÔ TẢ</t>
  </si>
  <si>
    <t>THÔNG SỐ KỸ THUẬT</t>
  </si>
  <si>
    <t>ĐƠN VỊ</t>
  </si>
  <si>
    <t>KHỐI LƯỢNG</t>
  </si>
  <si>
    <t>ĐƠN GIÁ</t>
  </si>
  <si>
    <t>THÀNH TIỀN</t>
  </si>
  <si>
    <t>GHI CHÚ</t>
  </si>
  <si>
    <t>A</t>
  </si>
  <si>
    <t>HẠNG MỤC QUAN TRẮC TỰ ĐỘNG, LIÊN TỤC</t>
  </si>
  <si>
    <t xml:space="preserve">- Thông số kỹ thuật:
- Thiết kế: Module hóa kết nối đa chỉ tiêu COD, TSS, pH, Nhiệt độ, Ammonium, có khả năng mở rộng để kết hợp được lên tới 8 sensor đo. 
- Công nghệ kết nối cảm biến: Nhận diện các sensor theo công nghệ Memosens
- Chức năng chẩn đoán lỗi, tình trạng hoạt động của thiết bị đo
- Thương hiệu: EU/G7
- Xuất xứ: EU/G7
</t>
  </si>
  <si>
    <t>bộ</t>
  </si>
  <si>
    <t>Đầu đo COD</t>
  </si>
  <si>
    <t xml:space="preserve">- Thông số kỹ thuật:
- Công nghệ: Công nghệ Memosens
- Phương pháp đo: Hấp thụ quang học UV
- Phương pháp hiệu chuẩn: Lập đường chuẩn (5 điểm)
- Dãy đo: 0-375mg/l; tùy chọn: 0-1000mg/l
- Độ chính xác: 2%
- Chế độ vệ sinh tự động: Tích hợp đầu thổi khí và tự động thổi khí làm sạch theo chu trình
- Vật liệu sensor: AISI 316L
- Thương hiệu: EU/G7
- Xuất xứ: EU/G7
</t>
  </si>
  <si>
    <t>Đầu đo TSS</t>
  </si>
  <si>
    <t xml:space="preserve">- Thông số kỹ thuật:
- Công nghệ kết nối với bộ hiển thị:Công nghệ Memosens
- Phương pháp đo: Tán xạ ánh sáng.
- Phương pháp hiệu chuẩn: Lập đường chuẩn (5 điểm)
- Dãy đo: 0-5000mg/l
- Độ chính xác: &lt; 5%
- Tự động vệ sinh: Tích hợp đầu thổi khí và tự động thổi khí làm sạch theo chu trình
- Vật liệu sensor: AISI 316L
- Thương hiệu: EU/G7
- Xuất xứ: EU/G7
</t>
  </si>
  <si>
    <t>Đầu đo pH kỹ thuật số tích hợp nhiệt độ</t>
  </si>
  <si>
    <t xml:space="preserve">- Thông số kỹ thuật:
- Công nghệ: Công nghệ Memosens
- Phương pháp đo: điện cực thủy tinh, tích hợp đầu dò Nhiệt độ
- Dãy đo pH: 0-14 pH
- Dãy đo nhiệt độ: 0-110 ºC
- Thương hiệu: EU/G7
- Xuất xứ: EU/G7
</t>
  </si>
  <si>
    <t xml:space="preserve">Đầu đo Amoni </t>
  </si>
  <si>
    <t xml:space="preserve">- Thông số kỹ thuật:
- Công nghệ kết nối với bộ hiển thị: Công nghệ Memosens
- Phương pháp đo: Chọn lọc I-on (ISE)
- Dãy đo: 0.1 -1000 mg/l
- Độ chính xác: 5%
- Thời gian đáp ứng: &lt; 2 phút
- Thương hiệu: EU/G7
- Xuất xứ: EU/G7
</t>
  </si>
  <si>
    <t>Máy lấy mẫu tự động</t>
  </si>
  <si>
    <t xml:space="preserve">- Thông số kỹ thuật:
- Chương trình lấy mẫu tự động: định kỳ, đột xuất hoặc theo thời gian
- Nhận tín hiệu điều khiển từ xa: thông qua Datalogger
- Ngăn bảo quản mẫu: duy trì ở nhiệt độ 4 ±2 oC
- Thương hiệu: Việt Nam
- Xuất xứ: Việt Nam
</t>
  </si>
  <si>
    <t xml:space="preserve">Tủ điện và phụ kiện lắp đặt được lắp ráp, đấu nối và test hoàn chỉnh </t>
  </si>
  <si>
    <t xml:space="preserve">- Thông số kỹ thuật:
- Tủ điện thép sơn tĩnh điện
- Thiết bị lọc nhiễu (Biến áp cách ly 3A hoặc các thiết bị tương đương)
- Thiết bị chống sét lan truyền bảo vệ tủ
- Máy nén khí
- Các phụ kiện khác hoàn thành hệ thống
- Thương hiệu: Việt Nam
- Xuất xứ: Việt Nam
</t>
  </si>
  <si>
    <t>Thiết bị ghi nhận và truyền dữ liệu GPRS về Trạm trung tâm Sở Tài Nguyên Môi trường</t>
  </si>
  <si>
    <t xml:space="preserve">- Thông số kỹ thuật: 
- Tín hiệu analog: Khả năng kết nối với 6 ngõ vào analog (4-20mA) của các thiết bị đo.
- Tín hiệu ngõ ra digital: Có 12 ngõ ra số sử dụng cho mục đích điều khiển (tín hiệu 24VDC), có thể sử dụng làm ngõ vào số.
- Tín hiệu ngõ vào digital; Có 16 ngõ vào số đa năng (có thể dùng đếm xung 250 Hz).
- Truyền thông: Kết nối RS485/RS232 Modbus RTU master/slave Modbus TCP-IP với các thiết bị ngoại vi.
- Truyền thông không dây: Làm việc với các tần số GSM 850/900/1800/1900 MHz. 2 Sim cards
- Định dạng dữ liệu: Chức năng gửi dữ liệu qua ftp (file text / csv theo yêu cầu của chính phủ Việt Nam)
- Màn hình: Màn hình HMI OLED graphic display (128x64 pixels) hiển thị trực tiếp trên thiết bị.
- Thương hiệu: EU/G7
- Xuất xứ: EU/G7
</t>
  </si>
  <si>
    <t>Hệ thống UPS lưu điện cho Trạm quan
trắc</t>
  </si>
  <si>
    <t xml:space="preserve">- Thông số kỹ thuật:
- Công suất: 2KVA/1.8kW
- Ngõ vào: 1P+N, 220Vac-50Hz
- Ngõ ra: 1P+N, 220Vac-50Hz
- Công nghệ: true-online, sin chuẩn
- Thương hiệu: Asia
- Xuất xứ: Asia
</t>
  </si>
  <si>
    <t>Hệ camera giám sát về Sở TNMT</t>
  </si>
  <si>
    <t>Vật tư thi công ngoài hiện trường</t>
  </si>
  <si>
    <t>- Máng cáp, ống luồn, gá đỡ: Việt Nam
- Thiết bị đo độ ẩm: Asia
- Hệ thống báo cháy, báo khói: Asia
- Máy bơm: EU/G7
- Bồn inox 304 chứa mẫu: Việt Nam
Hóa chất chuẩn theo thông tư 10/2021
pH4 500ml/chai
pH7 500ml/chai
Dung dịch chuẩn NH4 - N 12mg/L_500 ml/chai
Dung dịch chuẩn COD 100mg/L_500 ml/chai
Dung dịch chuẩn TSS 100mg/L_500 ml/chai</t>
  </si>
  <si>
    <t>hệ</t>
  </si>
  <si>
    <t>Chi phí hiệu chuẩn/kiểm định thiết bị bởi cơ quan có chức năng</t>
  </si>
  <si>
    <t>Chi phí hiệu chuẩn/kiểm định thiết bị bởi cơ quan có chức năng
Chi phí Test RA bởi cơ quan có chức năng</t>
  </si>
  <si>
    <t>Chi phí kết nối dữ liệu quan trắc về Sở TNMT</t>
  </si>
  <si>
    <t>Chi phí kết nối dữ liệu quan trắc về Sở TNMT
- Chi phí đi lại nộp hồ sơ, thực hiện thủ tục xin kết nối về Sở
- Chi phí cấu hình và truyền dữ liệu về Sở theo địa chỉ IP, User, password Sở cung cấp
- Chi phí hoàn thành hồ sơ kết nối dữ liệu về Sở TNMT</t>
  </si>
  <si>
    <t>Chi phí nhân công lắp đặt trạm quan trắc online</t>
  </si>
  <si>
    <t>Lắp đặt hoàn thiện trạm quan trắc online</t>
  </si>
  <si>
    <t>B</t>
  </si>
  <si>
    <t>HẠNG MỤC ĐỒNG HỒ</t>
  </si>
  <si>
    <t>Đồng hồ đo lưu lượng đầu vào</t>
  </si>
  <si>
    <t>Loại đo online
Quy cách theo bơm chìm đầu vào 
Thương hiệu: EU/G7
Xuất xứ: EU/G7</t>
  </si>
  <si>
    <t>Đồng hồ đo lưu lượng đầu ra</t>
  </si>
  <si>
    <t>Loại đo online
Quy cách theo bơm chìm đầu ra 
Thương hiệu: EU/G7
Xuất xứ: EU/G7</t>
  </si>
  <si>
    <r>
      <t xml:space="preserve">Cung cấp và lắp đặt đường truyền tín hiệu từ </t>
    </r>
    <r>
      <rPr>
        <b/>
        <sz val="10"/>
        <rFont val="Times New Roman"/>
        <family val="1"/>
      </rPr>
      <t>04 đồng hồ đo lưu lượng</t>
    </r>
    <r>
      <rPr>
        <sz val="10"/>
        <rFont val="Times New Roman"/>
        <family val="1"/>
      </rPr>
      <t xml:space="preserve"> về trạm quan trắc online</t>
    </r>
  </si>
  <si>
    <t>- Từ trạm XLNT số 1 kéo về trạm quan trắc online
- Từ trạm XLNT số 2 kéo về trạm quan trắc online
Bao gồm vật tư phụ kiện hoàn thành trọn gói</t>
  </si>
  <si>
    <t>C</t>
  </si>
  <si>
    <t>HẠNG MỤC PHỤ TRỢ</t>
  </si>
  <si>
    <t>Thi công nhà điều hành trạm quan trắc online</t>
  </si>
  <si>
    <t>Loại nhà tiền chế
Kích thước khoảng: D 3058 x R 2438 x C 2591 mm, một cửa chính 800x2000 mm, 1 cửa sổ kính lùa 800x1000 mm, 
Thiết kế và gia cố theo bản vẽ tiêu chuẩn, bên trong bao gồm: Hệ thống chiếu sáng, thông gió, ổ cắm, công tắc, quạt hút, hộp MCB</t>
  </si>
  <si>
    <t>Nhà</t>
  </si>
  <si>
    <t>Cải tạo hố ga quan trắc</t>
  </si>
  <si>
    <t>Cải tạo dựa trên hố ga hiện hữu của bệnh viện
- Trám trét bê tông
- Chống thấm</t>
  </si>
  <si>
    <t>Thi công đấu nối từ hố ga quan trắc về nhà điều hành trạm quan trắc online</t>
  </si>
  <si>
    <t>Thực hiện công tác cắt đường, đào đường, tái lập hoàn trả mặt bằng.
Cung cấp điện nguồn đến tủ điều khiển trạm quan trắc</t>
  </si>
  <si>
    <t>Cung cấp đường truyền Internet để thực hiện việc kết nối về Sở</t>
  </si>
  <si>
    <t>Đường truyền Internet IP tĩnh tốc độ tối thiểu 3MB/s
- Nhà thầu làm thủ tục hồ sơ để đơn vị cung cấp Internet ký hợp đồng với bệnh viện
- Chi phí nhà mạng hàng tháng sẽ do bệnh viện chi trả</t>
  </si>
  <si>
    <t>Bộ hiện thị các thông số của trạm quan trắc tự động, liên tục</t>
  </si>
  <si>
    <t>- Thông số kỹ thuật:
- Chuẩn nén hình ảnh: H.265+/H.265/H.264+/H.264
- Độ phân giải camera ip: 2.0 Megapixel
- Có khả năng xem ban đêm
- Tầm quan sát hồng ngoại: Từ 10 mét.
- Thương hiệu: Asia
- Xuất xứ: Asia
Hệ thống Camera giám sát, bao gồm:
- 01 đầu ghi
- 01 camera xoay đặt ngoài nhà trạm quan trắc
- 01 camera xoay đặt trong nhà trạm quan trắc
- Thời gian lưu trữ dữ liệu: theo yêu cầu của CQNN hoặc tối thiểu 30 ngày</t>
  </si>
  <si>
    <t>TỔNG CỘNG (BAO GỒM THUẾ VAT 10% VÀ PHÍ)</t>
  </si>
  <si>
    <t>- Thời gian bảo hành: 12 tháng</t>
  </si>
  <si>
    <t>- Thời gian thi công: 30 ngày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</si>
</sst>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4" tint="-0.499984740745262"/>
      <name val="Segoe UI"/>
      <family val="2"/>
    </font>
    <font>
      <sz val="10"/>
      <name val="VNI-Times"/>
    </font>
    <font>
      <b/>
      <sz val="11"/>
      <name val="Times New Roman"/>
      <family val="1"/>
    </font>
    <font>
      <sz val="10"/>
      <name val="Arial"/>
      <family val="2"/>
      <charset val="163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</font>
    <font>
      <b/>
      <sz val="10"/>
      <color theme="0"/>
      <name val="Times New Roman"/>
      <family val="1"/>
    </font>
    <font>
      <b/>
      <sz val="10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8" fillId="0" borderId="0"/>
  </cellStyleXfs>
  <cellXfs count="52">
    <xf numFmtId="0" fontId="0" fillId="0" borderId="0" xfId="0"/>
    <xf numFmtId="1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164" fontId="3" fillId="0" borderId="0" xfId="1" applyNumberFormat="1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65" fontId="3" fillId="0" borderId="0" xfId="1" applyNumberFormat="1" applyFont="1" applyAlignment="1" applyProtection="1">
      <alignment horizontal="center" vertical="center"/>
      <protection locked="0"/>
    </xf>
    <xf numFmtId="0" fontId="5" fillId="0" borderId="0" xfId="2" applyFont="1" applyBorder="1" applyAlignment="1">
      <alignment vertical="center"/>
    </xf>
    <xf numFmtId="1" fontId="9" fillId="3" borderId="9" xfId="4" applyNumberFormat="1" applyFont="1" applyFill="1" applyBorder="1" applyAlignment="1">
      <alignment horizontal="center" vertical="center"/>
    </xf>
    <xf numFmtId="0" fontId="9" fillId="3" borderId="10" xfId="4" applyFont="1" applyFill="1" applyBorder="1" applyAlignment="1">
      <alignment horizontal="center" vertical="center"/>
    </xf>
    <xf numFmtId="14" fontId="9" fillId="3" borderId="10" xfId="4" applyNumberFormat="1" applyFont="1" applyFill="1" applyBorder="1" applyAlignment="1">
      <alignment horizontal="center" vertical="center"/>
    </xf>
    <xf numFmtId="164" fontId="9" fillId="3" borderId="10" xfId="1" applyNumberFormat="1" applyFont="1" applyFill="1" applyBorder="1" applyAlignment="1">
      <alignment horizontal="center" vertical="center" wrapText="1"/>
    </xf>
    <xf numFmtId="14" fontId="9" fillId="3" borderId="10" xfId="4" applyNumberFormat="1" applyFont="1" applyFill="1" applyBorder="1" applyAlignment="1">
      <alignment horizontal="center" vertical="center" wrapText="1"/>
    </xf>
    <xf numFmtId="165" fontId="9" fillId="3" borderId="10" xfId="1" applyNumberFormat="1" applyFont="1" applyFill="1" applyBorder="1" applyAlignment="1">
      <alignment vertical="center" wrapText="1"/>
    </xf>
    <xf numFmtId="0" fontId="9" fillId="3" borderId="11" xfId="4" applyFont="1" applyFill="1" applyBorder="1" applyAlignment="1">
      <alignment horizontal="center" vertical="center"/>
    </xf>
    <xf numFmtId="1" fontId="9" fillId="3" borderId="12" xfId="4" quotePrefix="1" applyNumberFormat="1" applyFont="1" applyFill="1" applyBorder="1" applyAlignment="1">
      <alignment horizontal="center" vertical="center"/>
    </xf>
    <xf numFmtId="49" fontId="9" fillId="3" borderId="13" xfId="4" applyNumberFormat="1" applyFont="1" applyFill="1" applyBorder="1" applyAlignment="1">
      <alignment horizontal="left" vertical="center"/>
    </xf>
    <xf numFmtId="49" fontId="9" fillId="3" borderId="13" xfId="4" applyNumberFormat="1" applyFont="1" applyFill="1" applyBorder="1" applyAlignment="1">
      <alignment horizontal="center" vertical="center" wrapText="1"/>
    </xf>
    <xf numFmtId="164" fontId="9" fillId="3" borderId="13" xfId="1" applyNumberFormat="1" applyFont="1" applyFill="1" applyBorder="1" applyAlignment="1">
      <alignment horizontal="center" vertical="center" wrapText="1"/>
    </xf>
    <xf numFmtId="165" fontId="10" fillId="3" borderId="13" xfId="1" applyNumberFormat="1" applyFont="1" applyFill="1" applyBorder="1" applyAlignment="1">
      <alignment horizontal="center" vertical="center"/>
    </xf>
    <xf numFmtId="49" fontId="11" fillId="3" borderId="14" xfId="4" applyNumberFormat="1" applyFont="1" applyFill="1" applyBorder="1" applyAlignment="1">
      <alignment horizontal="center" vertical="center" wrapText="1"/>
    </xf>
    <xf numFmtId="1" fontId="10" fillId="3" borderId="12" xfId="3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 wrapText="1"/>
    </xf>
    <xf numFmtId="0" fontId="10" fillId="3" borderId="13" xfId="0" quotePrefix="1" applyFont="1" applyFill="1" applyBorder="1" applyAlignment="1">
      <alignment horizontal="left" vertical="center" wrapText="1"/>
    </xf>
    <xf numFmtId="4" fontId="10" fillId="3" borderId="13" xfId="0" applyNumberFormat="1" applyFont="1" applyFill="1" applyBorder="1" applyAlignment="1">
      <alignment horizontal="center" vertical="center" wrapText="1"/>
    </xf>
    <xf numFmtId="164" fontId="10" fillId="3" borderId="13" xfId="1" applyNumberFormat="1" applyFont="1" applyFill="1" applyBorder="1" applyAlignment="1">
      <alignment horizontal="center" vertical="center" wrapText="1"/>
    </xf>
    <xf numFmtId="165" fontId="10" fillId="3" borderId="13" xfId="3" applyNumberFormat="1" applyFont="1" applyFill="1" applyBorder="1" applyAlignment="1">
      <alignment horizontal="center" vertical="center"/>
    </xf>
    <xf numFmtId="165" fontId="12" fillId="3" borderId="14" xfId="0" applyNumberFormat="1" applyFont="1" applyFill="1" applyBorder="1" applyAlignment="1">
      <alignment vertical="center"/>
    </xf>
    <xf numFmtId="0" fontId="10" fillId="3" borderId="15" xfId="0" quotePrefix="1" applyFont="1" applyFill="1" applyBorder="1" applyAlignment="1">
      <alignment vertical="center" wrapText="1"/>
    </xf>
    <xf numFmtId="165" fontId="10" fillId="3" borderId="13" xfId="3" applyNumberFormat="1" applyFont="1" applyFill="1" applyBorder="1" applyAlignment="1">
      <alignment vertical="center"/>
    </xf>
    <xf numFmtId="165" fontId="12" fillId="3" borderId="14" xfId="0" applyNumberFormat="1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Continuous" vertical="center"/>
    </xf>
    <xf numFmtId="165" fontId="14" fillId="2" borderId="17" xfId="1" applyNumberFormat="1" applyFont="1" applyFill="1" applyBorder="1" applyAlignment="1">
      <alignment horizontal="center" vertical="center" wrapText="1"/>
    </xf>
    <xf numFmtId="49" fontId="14" fillId="2" borderId="18" xfId="4" applyNumberFormat="1" applyFont="1" applyFill="1" applyBorder="1" applyAlignment="1">
      <alignment horizontal="center" vertical="center" wrapText="1"/>
    </xf>
    <xf numFmtId="0" fontId="4" fillId="0" borderId="0" xfId="0" quotePrefix="1" applyFont="1"/>
    <xf numFmtId="165" fontId="7" fillId="2" borderId="2" xfId="3" applyNumberFormat="1" applyFont="1" applyFill="1" applyBorder="1" applyAlignment="1">
      <alignment horizontal="center" vertical="center" wrapText="1"/>
    </xf>
    <xf numFmtId="165" fontId="7" fillId="2" borderId="6" xfId="3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 vertical="center"/>
      <protection locked="0"/>
    </xf>
    <xf numFmtId="3" fontId="7" fillId="2" borderId="1" xfId="3" applyNumberFormat="1" applyFont="1" applyFill="1" applyBorder="1" applyAlignment="1">
      <alignment horizontal="center" vertical="center"/>
    </xf>
    <xf numFmtId="3" fontId="7" fillId="2" borderId="5" xfId="3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164" fontId="7" fillId="2" borderId="3" xfId="1" applyNumberFormat="1" applyFont="1" applyFill="1" applyBorder="1" applyAlignment="1">
      <alignment horizontal="center" vertical="center" wrapText="1"/>
    </xf>
    <xf numFmtId="164" fontId="7" fillId="2" borderId="7" xfId="1" applyNumberFormat="1" applyFont="1" applyFill="1" applyBorder="1" applyAlignment="1">
      <alignment horizontal="center" vertical="center"/>
    </xf>
    <xf numFmtId="165" fontId="7" fillId="2" borderId="2" xfId="3" applyNumberFormat="1" applyFont="1" applyFill="1" applyBorder="1" applyAlignment="1">
      <alignment horizontal="center" vertical="center"/>
    </xf>
    <xf numFmtId="165" fontId="7" fillId="2" borderId="6" xfId="3" applyNumberFormat="1" applyFont="1" applyFill="1" applyBorder="1" applyAlignment="1">
      <alignment horizontal="center" vertical="center"/>
    </xf>
  </cellXfs>
  <cellStyles count="5">
    <cellStyle name="Comma" xfId="1" builtinId="3"/>
    <cellStyle name="Comma 12" xfId="3"/>
    <cellStyle name="Normal" xfId="0" builtinId="0"/>
    <cellStyle name="Normal 2 2 6" xfId="4"/>
    <cellStyle name="Title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topLeftCell="A28" workbookViewId="0">
      <selection activeCell="E40" sqref="E40"/>
    </sheetView>
  </sheetViews>
  <sheetFormatPr defaultRowHeight="15" x14ac:dyDescent="0.25"/>
  <cols>
    <col min="1" max="1" width="7.28515625" customWidth="1"/>
    <col min="2" max="2" width="13.5703125" customWidth="1"/>
    <col min="3" max="3" width="62.42578125" customWidth="1"/>
    <col min="6" max="6" width="10.85546875" customWidth="1"/>
    <col min="7" max="7" width="13.28515625" customWidth="1"/>
    <col min="8" max="8" width="13.140625" customWidth="1"/>
  </cols>
  <sheetData>
    <row r="1" spans="1:8" ht="24.75" customHeight="1" x14ac:dyDescent="0.25">
      <c r="A1" s="41" t="s">
        <v>0</v>
      </c>
      <c r="B1" s="41"/>
      <c r="C1" s="41"/>
      <c r="D1" s="41"/>
      <c r="E1" s="41"/>
      <c r="F1" s="41"/>
      <c r="G1" s="41"/>
      <c r="H1" s="41"/>
    </row>
    <row r="2" spans="1:8" ht="7.5" customHeight="1" thickBot="1" x14ac:dyDescent="0.3">
      <c r="A2" s="1"/>
      <c r="B2" s="6"/>
      <c r="C2" s="2"/>
      <c r="D2" s="2"/>
      <c r="E2" s="3"/>
      <c r="F2" s="4"/>
      <c r="G2" s="5"/>
      <c r="H2" s="2"/>
    </row>
    <row r="3" spans="1:8" ht="15.75" thickTop="1" x14ac:dyDescent="0.25">
      <c r="A3" s="42" t="s">
        <v>1</v>
      </c>
      <c r="B3" s="44" t="s">
        <v>2</v>
      </c>
      <c r="C3" s="44" t="s">
        <v>3</v>
      </c>
      <c r="D3" s="46" t="s">
        <v>4</v>
      </c>
      <c r="E3" s="48" t="s">
        <v>5</v>
      </c>
      <c r="F3" s="50" t="s">
        <v>6</v>
      </c>
      <c r="G3" s="34" t="s">
        <v>7</v>
      </c>
      <c r="H3" s="36" t="s">
        <v>8</v>
      </c>
    </row>
    <row r="4" spans="1:8" ht="23.25" customHeight="1" x14ac:dyDescent="0.25">
      <c r="A4" s="43"/>
      <c r="B4" s="45"/>
      <c r="C4" s="45"/>
      <c r="D4" s="47"/>
      <c r="E4" s="49"/>
      <c r="F4" s="51"/>
      <c r="G4" s="35"/>
      <c r="H4" s="37"/>
    </row>
    <row r="5" spans="1:8" x14ac:dyDescent="0.25">
      <c r="A5" s="7"/>
      <c r="B5" s="8"/>
      <c r="C5" s="8"/>
      <c r="D5" s="9"/>
      <c r="E5" s="10"/>
      <c r="F5" s="11"/>
      <c r="G5" s="12"/>
      <c r="H5" s="13"/>
    </row>
    <row r="6" spans="1:8" x14ac:dyDescent="0.25">
      <c r="A6" s="14" t="s">
        <v>9</v>
      </c>
      <c r="B6" s="15" t="s">
        <v>10</v>
      </c>
      <c r="C6" s="15"/>
      <c r="D6" s="16"/>
      <c r="E6" s="17"/>
      <c r="F6" s="16"/>
      <c r="G6" s="18">
        <f>SUBTOTAL(9,G7:G20)</f>
        <v>0</v>
      </c>
      <c r="H6" s="19"/>
    </row>
    <row r="7" spans="1:8" ht="114.75" x14ac:dyDescent="0.25">
      <c r="A7" s="20">
        <v>1</v>
      </c>
      <c r="B7" s="21" t="s">
        <v>58</v>
      </c>
      <c r="C7" s="22" t="s">
        <v>11</v>
      </c>
      <c r="D7" s="23" t="s">
        <v>12</v>
      </c>
      <c r="E7" s="24">
        <v>1</v>
      </c>
      <c r="F7" s="25"/>
      <c r="G7" s="18">
        <f>F7*E7</f>
        <v>0</v>
      </c>
      <c r="H7" s="26"/>
    </row>
    <row r="8" spans="1:8" ht="147.75" customHeight="1" x14ac:dyDescent="0.25">
      <c r="A8" s="20">
        <v>2</v>
      </c>
      <c r="B8" s="21" t="s">
        <v>13</v>
      </c>
      <c r="C8" s="22" t="s">
        <v>14</v>
      </c>
      <c r="D8" s="23" t="s">
        <v>12</v>
      </c>
      <c r="E8" s="24">
        <v>1</v>
      </c>
      <c r="F8" s="25"/>
      <c r="G8" s="18">
        <f t="shared" ref="G8:G20" si="0">F8*E8</f>
        <v>0</v>
      </c>
      <c r="H8" s="26"/>
    </row>
    <row r="9" spans="1:8" ht="147" customHeight="1" x14ac:dyDescent="0.25">
      <c r="A9" s="20">
        <v>3</v>
      </c>
      <c r="B9" s="21" t="s">
        <v>15</v>
      </c>
      <c r="C9" s="22" t="s">
        <v>16</v>
      </c>
      <c r="D9" s="23" t="s">
        <v>12</v>
      </c>
      <c r="E9" s="24">
        <v>1</v>
      </c>
      <c r="F9" s="25"/>
      <c r="G9" s="18">
        <f t="shared" si="0"/>
        <v>0</v>
      </c>
      <c r="H9" s="26"/>
    </row>
    <row r="10" spans="1:8" ht="102" x14ac:dyDescent="0.25">
      <c r="A10" s="20">
        <v>4</v>
      </c>
      <c r="B10" s="21" t="s">
        <v>17</v>
      </c>
      <c r="C10" s="27" t="s">
        <v>18</v>
      </c>
      <c r="D10" s="23" t="s">
        <v>12</v>
      </c>
      <c r="E10" s="24">
        <v>1</v>
      </c>
      <c r="F10" s="25"/>
      <c r="G10" s="18">
        <f t="shared" si="0"/>
        <v>0</v>
      </c>
      <c r="H10" s="26"/>
    </row>
    <row r="11" spans="1:8" ht="114.75" x14ac:dyDescent="0.25">
      <c r="A11" s="20">
        <v>5</v>
      </c>
      <c r="B11" s="21" t="s">
        <v>19</v>
      </c>
      <c r="C11" s="27" t="s">
        <v>20</v>
      </c>
      <c r="D11" s="23" t="s">
        <v>12</v>
      </c>
      <c r="E11" s="24">
        <v>1</v>
      </c>
      <c r="F11" s="25"/>
      <c r="G11" s="18">
        <f t="shared" si="0"/>
        <v>0</v>
      </c>
      <c r="H11" s="26"/>
    </row>
    <row r="12" spans="1:8" ht="89.25" x14ac:dyDescent="0.25">
      <c r="A12" s="20">
        <v>6</v>
      </c>
      <c r="B12" s="21" t="s">
        <v>21</v>
      </c>
      <c r="C12" s="22" t="s">
        <v>22</v>
      </c>
      <c r="D12" s="23" t="s">
        <v>12</v>
      </c>
      <c r="E12" s="24">
        <v>1</v>
      </c>
      <c r="F12" s="25"/>
      <c r="G12" s="18">
        <f t="shared" si="0"/>
        <v>0</v>
      </c>
      <c r="H12" s="26"/>
    </row>
    <row r="13" spans="1:8" ht="114.75" x14ac:dyDescent="0.25">
      <c r="A13" s="20">
        <v>7</v>
      </c>
      <c r="B13" s="21" t="s">
        <v>23</v>
      </c>
      <c r="C13" s="22" t="s">
        <v>24</v>
      </c>
      <c r="D13" s="23" t="s">
        <v>12</v>
      </c>
      <c r="E13" s="24">
        <v>1</v>
      </c>
      <c r="F13" s="25"/>
      <c r="G13" s="18">
        <f t="shared" si="0"/>
        <v>0</v>
      </c>
      <c r="H13" s="26"/>
    </row>
    <row r="14" spans="1:8" ht="229.5" x14ac:dyDescent="0.25">
      <c r="A14" s="20">
        <v>8</v>
      </c>
      <c r="B14" s="21" t="s">
        <v>25</v>
      </c>
      <c r="C14" s="22" t="s">
        <v>26</v>
      </c>
      <c r="D14" s="23" t="s">
        <v>12</v>
      </c>
      <c r="E14" s="24">
        <v>1</v>
      </c>
      <c r="F14" s="25"/>
      <c r="G14" s="18">
        <f t="shared" si="0"/>
        <v>0</v>
      </c>
      <c r="H14" s="26"/>
    </row>
    <row r="15" spans="1:8" ht="102" x14ac:dyDescent="0.25">
      <c r="A15" s="20">
        <v>9</v>
      </c>
      <c r="B15" s="21" t="s">
        <v>27</v>
      </c>
      <c r="C15" s="22" t="s">
        <v>28</v>
      </c>
      <c r="D15" s="23" t="s">
        <v>12</v>
      </c>
      <c r="E15" s="24">
        <v>1</v>
      </c>
      <c r="F15" s="25"/>
      <c r="G15" s="18">
        <f t="shared" si="0"/>
        <v>0</v>
      </c>
      <c r="H15" s="26"/>
    </row>
    <row r="16" spans="1:8" ht="171.75" customHeight="1" x14ac:dyDescent="0.25">
      <c r="A16" s="20">
        <v>10</v>
      </c>
      <c r="B16" s="21" t="s">
        <v>29</v>
      </c>
      <c r="C16" s="22" t="s">
        <v>59</v>
      </c>
      <c r="D16" s="23" t="s">
        <v>12</v>
      </c>
      <c r="E16" s="24">
        <v>1</v>
      </c>
      <c r="F16" s="25"/>
      <c r="G16" s="18">
        <f t="shared" si="0"/>
        <v>0</v>
      </c>
      <c r="H16" s="26"/>
    </row>
    <row r="17" spans="1:8" ht="154.5" customHeight="1" x14ac:dyDescent="0.25">
      <c r="A17" s="20">
        <v>11</v>
      </c>
      <c r="B17" s="21" t="s">
        <v>30</v>
      </c>
      <c r="C17" s="22" t="s">
        <v>31</v>
      </c>
      <c r="D17" s="23" t="s">
        <v>32</v>
      </c>
      <c r="E17" s="24">
        <v>1</v>
      </c>
      <c r="F17" s="25"/>
      <c r="G17" s="18">
        <f t="shared" si="0"/>
        <v>0</v>
      </c>
      <c r="H17" s="26"/>
    </row>
    <row r="18" spans="1:8" ht="75.75" customHeight="1" x14ac:dyDescent="0.25">
      <c r="A18" s="20">
        <v>12</v>
      </c>
      <c r="B18" s="21" t="s">
        <v>33</v>
      </c>
      <c r="C18" s="21" t="s">
        <v>34</v>
      </c>
      <c r="D18" s="23" t="s">
        <v>32</v>
      </c>
      <c r="E18" s="24">
        <v>1</v>
      </c>
      <c r="F18" s="25"/>
      <c r="G18" s="18">
        <f t="shared" si="0"/>
        <v>0</v>
      </c>
      <c r="H18" s="26"/>
    </row>
    <row r="19" spans="1:8" ht="63.75" x14ac:dyDescent="0.25">
      <c r="A19" s="20">
        <v>13</v>
      </c>
      <c r="B19" s="21" t="s">
        <v>35</v>
      </c>
      <c r="C19" s="21" t="s">
        <v>36</v>
      </c>
      <c r="D19" s="23" t="s">
        <v>32</v>
      </c>
      <c r="E19" s="24">
        <v>1</v>
      </c>
      <c r="F19" s="25"/>
      <c r="G19" s="18">
        <f t="shared" si="0"/>
        <v>0</v>
      </c>
      <c r="H19" s="26"/>
    </row>
    <row r="20" spans="1:8" ht="51" x14ac:dyDescent="0.25">
      <c r="A20" s="20">
        <v>14</v>
      </c>
      <c r="B20" s="21" t="s">
        <v>37</v>
      </c>
      <c r="C20" s="21" t="s">
        <v>38</v>
      </c>
      <c r="D20" s="23" t="s">
        <v>32</v>
      </c>
      <c r="E20" s="24">
        <v>1</v>
      </c>
      <c r="F20" s="25"/>
      <c r="G20" s="18">
        <f t="shared" si="0"/>
        <v>0</v>
      </c>
      <c r="H20" s="26"/>
    </row>
    <row r="21" spans="1:8" x14ac:dyDescent="0.25">
      <c r="A21" s="14" t="s">
        <v>39</v>
      </c>
      <c r="B21" s="15" t="s">
        <v>40</v>
      </c>
      <c r="C21" s="15"/>
      <c r="D21" s="16"/>
      <c r="E21" s="17"/>
      <c r="F21" s="16"/>
      <c r="G21" s="18">
        <f>SUBTOTAL(9,G22:G24)</f>
        <v>0</v>
      </c>
      <c r="H21" s="19"/>
    </row>
    <row r="22" spans="1:8" ht="51" x14ac:dyDescent="0.25">
      <c r="A22" s="20">
        <v>1</v>
      </c>
      <c r="B22" s="21" t="s">
        <v>41</v>
      </c>
      <c r="C22" s="21" t="s">
        <v>42</v>
      </c>
      <c r="D22" s="23" t="s">
        <v>12</v>
      </c>
      <c r="E22" s="24">
        <v>2</v>
      </c>
      <c r="F22" s="25"/>
      <c r="G22" s="18">
        <f>F22*E22</f>
        <v>0</v>
      </c>
      <c r="H22" s="26"/>
    </row>
    <row r="23" spans="1:8" ht="51" x14ac:dyDescent="0.25">
      <c r="A23" s="20">
        <v>2</v>
      </c>
      <c r="B23" s="21" t="s">
        <v>43</v>
      </c>
      <c r="C23" s="21" t="s">
        <v>44</v>
      </c>
      <c r="D23" s="23" t="s">
        <v>12</v>
      </c>
      <c r="E23" s="24">
        <v>2</v>
      </c>
      <c r="F23" s="25"/>
      <c r="G23" s="18">
        <f t="shared" ref="G23:G24" si="1">F23*E23</f>
        <v>0</v>
      </c>
      <c r="H23" s="26"/>
    </row>
    <row r="24" spans="1:8" ht="105.75" customHeight="1" x14ac:dyDescent="0.25">
      <c r="A24" s="20">
        <v>3</v>
      </c>
      <c r="B24" s="21" t="s">
        <v>45</v>
      </c>
      <c r="C24" s="22" t="s">
        <v>46</v>
      </c>
      <c r="D24" s="23" t="s">
        <v>32</v>
      </c>
      <c r="E24" s="24">
        <v>1</v>
      </c>
      <c r="F24" s="28"/>
      <c r="G24" s="18">
        <f t="shared" si="1"/>
        <v>0</v>
      </c>
      <c r="H24" s="26"/>
    </row>
    <row r="25" spans="1:8" x14ac:dyDescent="0.25">
      <c r="A25" s="14" t="s">
        <v>47</v>
      </c>
      <c r="B25" s="15" t="s">
        <v>48</v>
      </c>
      <c r="C25" s="15"/>
      <c r="D25" s="16"/>
      <c r="E25" s="17"/>
      <c r="F25" s="16"/>
      <c r="G25" s="18">
        <f>SUBTOTAL(9,G26:G29)</f>
        <v>0</v>
      </c>
      <c r="H25" s="19"/>
    </row>
    <row r="26" spans="1:8" ht="75" customHeight="1" x14ac:dyDescent="0.25">
      <c r="A26" s="20">
        <v>1</v>
      </c>
      <c r="B26" s="21" t="s">
        <v>49</v>
      </c>
      <c r="C26" s="21" t="s">
        <v>50</v>
      </c>
      <c r="D26" s="23" t="s">
        <v>51</v>
      </c>
      <c r="E26" s="24">
        <v>1</v>
      </c>
      <c r="F26" s="28"/>
      <c r="G26" s="18">
        <f t="shared" ref="G26" si="2">F26*E26</f>
        <v>0</v>
      </c>
      <c r="H26" s="26"/>
    </row>
    <row r="27" spans="1:8" ht="48" customHeight="1" x14ac:dyDescent="0.25">
      <c r="A27" s="20">
        <v>2</v>
      </c>
      <c r="B27" s="21" t="s">
        <v>52</v>
      </c>
      <c r="C27" s="21" t="s">
        <v>53</v>
      </c>
      <c r="D27" s="23" t="s">
        <v>32</v>
      </c>
      <c r="E27" s="24">
        <v>1</v>
      </c>
      <c r="F27" s="25"/>
      <c r="G27" s="18">
        <f>F27*E27</f>
        <v>0</v>
      </c>
      <c r="H27" s="26"/>
    </row>
    <row r="28" spans="1:8" ht="85.5" customHeight="1" x14ac:dyDescent="0.25">
      <c r="A28" s="20">
        <v>3</v>
      </c>
      <c r="B28" s="21" t="s">
        <v>54</v>
      </c>
      <c r="C28" s="21" t="s">
        <v>55</v>
      </c>
      <c r="D28" s="23" t="s">
        <v>32</v>
      </c>
      <c r="E28" s="24">
        <v>1</v>
      </c>
      <c r="F28" s="25"/>
      <c r="G28" s="18">
        <f>F28*E28</f>
        <v>0</v>
      </c>
      <c r="H28" s="26"/>
    </row>
    <row r="29" spans="1:8" ht="63.75" x14ac:dyDescent="0.25">
      <c r="A29" s="20">
        <v>4</v>
      </c>
      <c r="B29" s="21" t="s">
        <v>56</v>
      </c>
      <c r="C29" s="22" t="s">
        <v>57</v>
      </c>
      <c r="D29" s="23" t="s">
        <v>32</v>
      </c>
      <c r="E29" s="24">
        <v>1</v>
      </c>
      <c r="F29" s="28"/>
      <c r="G29" s="18">
        <f t="shared" ref="G29" si="3">F29*E29</f>
        <v>0</v>
      </c>
      <c r="H29" s="29"/>
    </row>
    <row r="30" spans="1:8" ht="50.25" customHeight="1" thickBot="1" x14ac:dyDescent="0.3">
      <c r="A30" s="30"/>
      <c r="B30" s="38" t="s">
        <v>60</v>
      </c>
      <c r="C30" s="39"/>
      <c r="D30" s="39"/>
      <c r="E30" s="39"/>
      <c r="F30" s="40"/>
      <c r="G30" s="31">
        <f>SUBTOTAL(9,G6:G29)</f>
        <v>0</v>
      </c>
      <c r="H30" s="32"/>
    </row>
    <row r="31" spans="1:8" ht="15.75" thickTop="1" x14ac:dyDescent="0.25"/>
    <row r="32" spans="1:8" ht="26.1" customHeight="1" x14ac:dyDescent="0.25">
      <c r="A32" s="33" t="s">
        <v>62</v>
      </c>
    </row>
    <row r="33" spans="1:1" ht="26.1" customHeight="1" x14ac:dyDescent="0.25">
      <c r="A33" s="33" t="s">
        <v>61</v>
      </c>
    </row>
  </sheetData>
  <mergeCells count="10">
    <mergeCell ref="G3:G4"/>
    <mergeCell ref="H3:H4"/>
    <mergeCell ref="B30:F30"/>
    <mergeCell ref="A1:H1"/>
    <mergeCell ref="A3:A4"/>
    <mergeCell ref="B3:B4"/>
    <mergeCell ref="C3:C4"/>
    <mergeCell ref="D3:D4"/>
    <mergeCell ref="E3:E4"/>
    <mergeCell ref="F3:F4"/>
  </mergeCells>
  <dataValidations count="1">
    <dataValidation allowBlank="1" showInputMessage="1" showErrorMessage="1" prompt="Title of this worksheet is in this cell" sqref="B2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2024-10-29T07:53:28Z</dcterms:created>
  <dcterms:modified xsi:type="dcterms:W3CDTF">2024-10-31T07:21:02Z</dcterms:modified>
</cp:coreProperties>
</file>